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ГР'!$FJ$131</definedName>
  </definedNames>
  <calcPr calcId="144525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DX45" i="1"/>
  <c r="EK45" i="1" s="1"/>
  <c r="EX45" i="1"/>
  <c r="DX46" i="1"/>
  <c r="EK46" i="1" s="1"/>
  <c r="EX46" i="1"/>
  <c r="DX47" i="1"/>
  <c r="EK47" i="1"/>
  <c r="EX47" i="1"/>
  <c r="DX48" i="1"/>
  <c r="EK48" i="1" s="1"/>
  <c r="DX49" i="1"/>
  <c r="EK49" i="1" s="1"/>
  <c r="EX49" i="1"/>
  <c r="DX50" i="1"/>
  <c r="EK50" i="1" s="1"/>
  <c r="EX50" i="1"/>
  <c r="DX51" i="1"/>
  <c r="EK51" i="1"/>
  <c r="EX51" i="1"/>
  <c r="DX52" i="1"/>
  <c r="EK52" i="1" s="1"/>
  <c r="DX53" i="1"/>
  <c r="EK53" i="1" s="1"/>
  <c r="EX53" i="1"/>
  <c r="DX54" i="1"/>
  <c r="EK54" i="1" s="1"/>
  <c r="EX54" i="1"/>
  <c r="DX55" i="1"/>
  <c r="EK55" i="1"/>
  <c r="EX55" i="1"/>
  <c r="DX56" i="1"/>
  <c r="EK56" i="1" s="1"/>
  <c r="DX57" i="1"/>
  <c r="EK57" i="1" s="1"/>
  <c r="EX57" i="1"/>
  <c r="DX58" i="1"/>
  <c r="EK58" i="1" s="1"/>
  <c r="EX58" i="1"/>
  <c r="DX59" i="1"/>
  <c r="EK59" i="1"/>
  <c r="EX59" i="1"/>
  <c r="DX60" i="1"/>
  <c r="EK60" i="1" s="1"/>
  <c r="DX61" i="1"/>
  <c r="EK61" i="1" s="1"/>
  <c r="EX61" i="1"/>
  <c r="DX62" i="1"/>
  <c r="EK62" i="1" s="1"/>
  <c r="EX62" i="1"/>
  <c r="DX63" i="1"/>
  <c r="EK63" i="1"/>
  <c r="EX63" i="1"/>
  <c r="DX64" i="1"/>
  <c r="EK64" i="1" s="1"/>
  <c r="DX65" i="1"/>
  <c r="EK65" i="1" s="1"/>
  <c r="EX65" i="1"/>
  <c r="DX66" i="1"/>
  <c r="EK66" i="1" s="1"/>
  <c r="EX66" i="1"/>
  <c r="DX67" i="1"/>
  <c r="EK67" i="1"/>
  <c r="EX67" i="1"/>
  <c r="DX68" i="1"/>
  <c r="EK68" i="1" s="1"/>
  <c r="DX69" i="1"/>
  <c r="EK69" i="1" s="1"/>
  <c r="EX69" i="1"/>
  <c r="DX70" i="1"/>
  <c r="EK70" i="1" s="1"/>
  <c r="EX70" i="1"/>
  <c r="DX71" i="1"/>
  <c r="EK71" i="1"/>
  <c r="EX71" i="1"/>
  <c r="DX72" i="1"/>
  <c r="EK72" i="1" s="1"/>
  <c r="DX73" i="1"/>
  <c r="EK73" i="1" s="1"/>
  <c r="EX73" i="1"/>
  <c r="DX74" i="1"/>
  <c r="EK74" i="1" s="1"/>
  <c r="EX74" i="1"/>
  <c r="DX75" i="1"/>
  <c r="EK75" i="1"/>
  <c r="EX75" i="1"/>
  <c r="DX76" i="1"/>
  <c r="EK76" i="1" s="1"/>
  <c r="DX77" i="1"/>
  <c r="EK77" i="1" s="1"/>
  <c r="EX77" i="1"/>
  <c r="DX78" i="1"/>
  <c r="EK78" i="1" s="1"/>
  <c r="EX78" i="1"/>
  <c r="DX79" i="1"/>
  <c r="EK79" i="1"/>
  <c r="EX79" i="1"/>
  <c r="DX80" i="1"/>
  <c r="EK80" i="1" s="1"/>
  <c r="DX81" i="1"/>
  <c r="EK81" i="1" s="1"/>
  <c r="EX81" i="1"/>
  <c r="DX82" i="1"/>
  <c r="EK82" i="1" s="1"/>
  <c r="EX82" i="1"/>
  <c r="DX83" i="1"/>
  <c r="EK83" i="1" s="1"/>
  <c r="EX83" i="1"/>
  <c r="DX84" i="1"/>
  <c r="EK84" i="1" s="1"/>
  <c r="EX84" i="1"/>
  <c r="DX85" i="1"/>
  <c r="EK85" i="1" s="1"/>
  <c r="EX85" i="1"/>
  <c r="DX86" i="1"/>
  <c r="EK86" i="1" s="1"/>
  <c r="DX87" i="1"/>
  <c r="EK87" i="1" s="1"/>
  <c r="EX87" i="1"/>
  <c r="DX88" i="1"/>
  <c r="EK88" i="1" s="1"/>
  <c r="EX88" i="1"/>
  <c r="DX89" i="1"/>
  <c r="EK89" i="1"/>
  <c r="EX89" i="1"/>
  <c r="DX90" i="1"/>
  <c r="EK90" i="1" s="1"/>
  <c r="DX91" i="1"/>
  <c r="EK91" i="1" s="1"/>
  <c r="EX91" i="1"/>
  <c r="DX92" i="1"/>
  <c r="EK92" i="1" s="1"/>
  <c r="EX92" i="1"/>
  <c r="DX93" i="1"/>
  <c r="EK93" i="1"/>
  <c r="EX93" i="1"/>
  <c r="DX94" i="1"/>
  <c r="EK94" i="1" s="1"/>
  <c r="DX95" i="1"/>
  <c r="EE107" i="1"/>
  <c r="ET107" i="1"/>
  <c r="EE108" i="1"/>
  <c r="ET108" i="1"/>
  <c r="EE109" i="1"/>
  <c r="ET109" i="1"/>
  <c r="EE110" i="1"/>
  <c r="ET110" i="1"/>
  <c r="EE111" i="1"/>
  <c r="ET111" i="1"/>
  <c r="EE112" i="1"/>
  <c r="ET112" i="1"/>
  <c r="EE113" i="1"/>
  <c r="ET113" i="1"/>
  <c r="EE114" i="1"/>
  <c r="EE115" i="1"/>
  <c r="EE116" i="1"/>
  <c r="EE117" i="1"/>
  <c r="EE118" i="1"/>
  <c r="EE119" i="1"/>
  <c r="EE120" i="1"/>
  <c r="EE121" i="1"/>
  <c r="EE122" i="1"/>
  <c r="EX80" i="1" l="1"/>
  <c r="EX76" i="1"/>
  <c r="EX72" i="1"/>
  <c r="EX68" i="1"/>
  <c r="EX64" i="1"/>
  <c r="EX60" i="1"/>
  <c r="EX56" i="1"/>
  <c r="EX52" i="1"/>
  <c r="EX48" i="1"/>
  <c r="EX94" i="1"/>
  <c r="EX90" i="1"/>
  <c r="EX86" i="1"/>
</calcChain>
</file>

<file path=xl/sharedStrings.xml><?xml version="1.0" encoding="utf-8"?>
<sst xmlns="http://schemas.openxmlformats.org/spreadsheetml/2006/main" count="224" uniqueCount="168">
  <si>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</si>
  <si>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</si>
  <si>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</si>
  <si>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</si>
  <si>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</si>
  <si>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</si>
  <si>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</si>
  <si>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</si>
  <si>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</si>
  <si>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</si>
  <si>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</si>
  <si>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</si>
  <si>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</si>
  <si>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</si>
  <si>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</si>
  <si>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</si>
  <si>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01.01.2019 г.</t>
  </si>
  <si>
    <t>11.02.2019</t>
  </si>
  <si>
    <t>noname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</si>
  <si>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</si>
  <si>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</si>
  <si>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</si>
  <si>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</si>
  <si>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</si>
  <si>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</si>
  <si>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</si>
  <si>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</si>
  <si>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</si>
  <si>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</si>
  <si>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</si>
  <si>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</si>
  <si>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</si>
  <si>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</si>
  <si>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</si>
  <si>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</si>
  <si>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</si>
  <si>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</si>
  <si>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</si>
  <si>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</si>
  <si>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</si>
  <si>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18210606000000000000110</t>
  </si>
  <si>
    <t>Прочие доходы от компенсации затрат бюджетов сельских поселений</t>
  </si>
  <si>
    <t>80111302000000000000130</t>
  </si>
  <si>
    <t>Средства самообложения граждан, зачисляемые в бюджеты сельских поселений</t>
  </si>
  <si>
    <t>80111714000000000000180</t>
  </si>
  <si>
    <t>Дотации бюджетам сельских поселений на выравнивание бюджетной обеспеченности</t>
  </si>
  <si>
    <t>80120215000000000000151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</si>
  <si>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</si>
  <si>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80120235000000000000151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</si>
  <si>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</si>
  <si>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80120245000000000000151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</si>
  <si>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</si>
  <si>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80211105000000000000120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</si>
  <si>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</si>
  <si>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</si>
  <si>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</si>
  <si>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</si>
  <si>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</si>
  <si>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</si>
  <si>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</si>
  <si>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</si>
  <si>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</si>
  <si>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</si>
  <si>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</si>
  <si>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</si>
  <si>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82601049900002040121211</t>
  </si>
  <si>
    <t>Начисления на выплаты по оплате труда</t>
  </si>
  <si>
    <t>82601049900002040129213</t>
  </si>
  <si>
    <t>Услуги связи</t>
  </si>
  <si>
    <t>82601049900002040244221</t>
  </si>
  <si>
    <t>Коммунальные услуги</t>
  </si>
  <si>
    <t>82601049900002040244223</t>
  </si>
  <si>
    <t>Работы, услуги по содержанию имущества</t>
  </si>
  <si>
    <t>82601049900002040244225</t>
  </si>
  <si>
    <t>Прочие работы, услуги</t>
  </si>
  <si>
    <t>82601049900002040244226</t>
  </si>
  <si>
    <t>Увеличение стоимости материальных запасов</t>
  </si>
  <si>
    <t>82601049900002040244340</t>
  </si>
  <si>
    <t>Налоги, пошлины и сборы</t>
  </si>
  <si>
    <t>82601049900002040852291</t>
  </si>
  <si>
    <t>Штрафы за нарушение законодательства о налогах и сборах, законодательства о страховых взносах</t>
  </si>
  <si>
    <t>82601049900002040853292</t>
  </si>
  <si>
    <t>Увеличение стоимости основных средств</t>
  </si>
  <si>
    <t>82601079900002010880310</t>
  </si>
  <si>
    <t>Иные расходы</t>
  </si>
  <si>
    <t>82601079900002015880296</t>
  </si>
  <si>
    <t>82601139900002950851291</t>
  </si>
  <si>
    <t>82601139900029900111211</t>
  </si>
  <si>
    <t>82601139900029900119213</t>
  </si>
  <si>
    <t>82601139900029900244226</t>
  </si>
  <si>
    <t>82601139900029900244340</t>
  </si>
  <si>
    <t>82601139900092350244226</t>
  </si>
  <si>
    <t>82601139900092350244310</t>
  </si>
  <si>
    <t>82601139900092350853292</t>
  </si>
  <si>
    <t>82602039900051180121211</t>
  </si>
  <si>
    <t>82602039900051180129213</t>
  </si>
  <si>
    <t>82602039900051180244340</t>
  </si>
  <si>
    <t>82603109900007440244310</t>
  </si>
  <si>
    <t>82604099900078020244225</t>
  </si>
  <si>
    <t>82604099900078020244340</t>
  </si>
  <si>
    <t>82604129900073440244226</t>
  </si>
  <si>
    <t>82605039900078010244223</t>
  </si>
  <si>
    <t>82605039900078010244310</t>
  </si>
  <si>
    <t>82605039900078010244340</t>
  </si>
  <si>
    <t>82605039900078040244340</t>
  </si>
  <si>
    <t>Транспортные услуги</t>
  </si>
  <si>
    <t>82605039900078050244222</t>
  </si>
  <si>
    <t>82605039900078050244223</t>
  </si>
  <si>
    <t>82605039900078050244225</t>
  </si>
  <si>
    <t>82605039900078050244226</t>
  </si>
  <si>
    <t>82605039900078050244310</t>
  </si>
  <si>
    <t>82605039900078050244340</t>
  </si>
  <si>
    <t>82605039900078050414310</t>
  </si>
  <si>
    <t>82605039900078050851291</t>
  </si>
  <si>
    <t>82605039900078050852291</t>
  </si>
  <si>
    <t>82605039900078050853292</t>
  </si>
  <si>
    <t>82605039900078060244225</t>
  </si>
  <si>
    <t>82608019900044091244225</t>
  </si>
  <si>
    <t>82608019900044091851291</t>
  </si>
  <si>
    <t>Пенсии, пособия, выплачиваемые организациями сектора государственного управления</t>
  </si>
  <si>
    <t>82610019900049100321263</t>
  </si>
  <si>
    <t>82610039900005410323340</t>
  </si>
  <si>
    <t>82610039900005410360296</t>
  </si>
  <si>
    <t>84601029900002030121211</t>
  </si>
  <si>
    <t>84601029900002030129213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</si>
  <si>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</si>
  <si>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</si>
  <si>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</si>
  <si>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</si>
  <si>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</si>
  <si>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</si>
  <si>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</si>
  <si>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</si>
  <si>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</si>
  <si>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</si>
  <si>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</si>
  <si>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</si>
  <si>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</si>
  <si>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82601050200000000000000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</si>
  <si>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</si>
  <si>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</si>
  <si>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</si>
  <si>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</si>
  <si>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</si>
  <si>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</si>
  <si>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</si>
  <si>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</si>
  <si>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</si>
  <si>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</si>
  <si>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</si>
  <si>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</si>
  <si>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</si>
  <si>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</si>
  <si>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</si>
  <si>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</si>
  <si>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</si>
  <si>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</si>
  <si>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</si>
  <si>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</si>
  <si>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</si>
  <si>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</si>
  <si>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</si>
  <si>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</si>
  <si>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</si>
  <si>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</si>
  <si>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</si>
  <si>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</si>
  <si>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бюджет Баландышского сельского поселения Тюлячинского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</si>
</sst>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8"/>
      <name val="Arial Cyr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6" fillId="0" borderId="29" xfId="0" applyFont="1" applyBorder="1" applyAlignment="1" applyProtection="1"/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2"/>
  <sheetViews>
    <sheetView tabSelected="1" workbookViewId="0">
      <selection activeCell="BM12" sqref="BM12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"/>
      <c r="ES4" s="1"/>
      <c r="ET4" s="82" t="s">
        <v>4</v>
      </c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6" t="s">
        <v>6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10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0" t="s">
        <v>16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8"/>
    </row>
    <row r="7" spans="1:166" ht="15" customHeight="1" x14ac:dyDescent="0.2">
      <c r="A7" s="112" t="s">
        <v>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"/>
      <c r="BD7" s="1"/>
      <c r="BE7" s="110" t="s">
        <v>18</v>
      </c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0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115"/>
    </row>
    <row r="8" spans="1:166" ht="1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"/>
      <c r="BD8" s="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15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167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9">
        <v>383</v>
      </c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3" t="s">
        <v>19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8" t="s">
        <v>20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9"/>
      <c r="AN16" s="92" t="s">
        <v>21</v>
      </c>
      <c r="AO16" s="88"/>
      <c r="AP16" s="88"/>
      <c r="AQ16" s="88"/>
      <c r="AR16" s="88"/>
      <c r="AS16" s="89"/>
      <c r="AT16" s="92" t="s">
        <v>22</v>
      </c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9"/>
      <c r="BJ16" s="92" t="s">
        <v>23</v>
      </c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9"/>
      <c r="CF16" s="79" t="s">
        <v>24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92" t="s">
        <v>25</v>
      </c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95"/>
    </row>
    <row r="17" spans="1:166" ht="57.75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93"/>
      <c r="AO17" s="90"/>
      <c r="AP17" s="90"/>
      <c r="AQ17" s="90"/>
      <c r="AR17" s="90"/>
      <c r="AS17" s="91"/>
      <c r="AT17" s="93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1"/>
      <c r="BJ17" s="93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1"/>
      <c r="CF17" s="80" t="s">
        <v>26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27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28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29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93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6"/>
    </row>
    <row r="18" spans="1:166" ht="12" customHeight="1" x14ac:dyDescent="0.2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82">
        <v>2</v>
      </c>
      <c r="AO18" s="83"/>
      <c r="AP18" s="83"/>
      <c r="AQ18" s="83"/>
      <c r="AR18" s="83"/>
      <c r="AS18" s="84"/>
      <c r="AT18" s="82">
        <v>3</v>
      </c>
      <c r="AU18" s="83"/>
      <c r="AV18" s="83"/>
      <c r="AW18" s="83"/>
      <c r="AX18" s="83"/>
      <c r="AY18" s="83"/>
      <c r="AZ18" s="83"/>
      <c r="BA18" s="83"/>
      <c r="BB18" s="83"/>
      <c r="BC18" s="68"/>
      <c r="BD18" s="68"/>
      <c r="BE18" s="68"/>
      <c r="BF18" s="68"/>
      <c r="BG18" s="68"/>
      <c r="BH18" s="68"/>
      <c r="BI18" s="87"/>
      <c r="BJ18" s="82">
        <v>4</v>
      </c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4"/>
      <c r="CF18" s="82">
        <v>5</v>
      </c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4"/>
      <c r="CW18" s="82">
        <v>6</v>
      </c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4"/>
      <c r="DN18" s="82">
        <v>7</v>
      </c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4"/>
      <c r="EE18" s="82">
        <v>8</v>
      </c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4"/>
      <c r="ET18" s="67">
        <v>9</v>
      </c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9"/>
    </row>
    <row r="19" spans="1:166" ht="15" customHeight="1" x14ac:dyDescent="0.2">
      <c r="A19" s="100" t="s">
        <v>30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72" t="s">
        <v>31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4"/>
      <c r="BD19" s="75"/>
      <c r="BE19" s="75"/>
      <c r="BF19" s="75"/>
      <c r="BG19" s="75"/>
      <c r="BH19" s="75"/>
      <c r="BI19" s="76"/>
      <c r="BJ19" s="77">
        <v>3660455.2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v>3647115.31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>
        <f t="shared" ref="EE19:EE30" si="0">CF19+CW19+DN19</f>
        <v>3647115.31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 t="shared" ref="ET19:ET30" si="1">BJ19-EE19</f>
        <v>13339.89000000013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8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3660455.2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3647115.31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3647115.31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13339.89000000013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102" t="s">
        <v>33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63000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29786.92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29786.92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33213.08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48.6" customHeight="1" x14ac:dyDescent="0.2">
      <c r="A22" s="59" t="s">
        <v>35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>
        <v>1000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4323.0600000000004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4323.0600000000004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-3323.0600000000004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 x14ac:dyDescent="0.2">
      <c r="A23" s="59" t="s">
        <v>37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73000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85112.09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85112.09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-12112.089999999997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115000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231125.02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231125.02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-116125.01999999999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24.2" customHeight="1" x14ac:dyDescent="0.2">
      <c r="A25" s="59" t="s">
        <v>41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260000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152313.01999999999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152313.01999999999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107686.98000000001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36.4" customHeight="1" x14ac:dyDescent="0.2">
      <c r="A26" s="59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245800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245800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245800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24.2" customHeight="1" x14ac:dyDescent="0.2">
      <c r="A27" s="59" t="s">
        <v>45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1171000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1171000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1171000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48.6" customHeight="1" x14ac:dyDescent="0.2">
      <c r="A28" s="59" t="s">
        <v>47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80100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80100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80100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72.95" customHeight="1" x14ac:dyDescent="0.2">
      <c r="A29" s="59" t="s">
        <v>49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1647555.2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1647555.2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1647555.2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72.95" customHeight="1" x14ac:dyDescent="0.2">
      <c r="A30" s="59" t="s">
        <v>51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4000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4000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53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54</v>
      </c>
    </row>
    <row r="41" spans="1:166" ht="12.75" customHeight="1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</row>
    <row r="42" spans="1:166" ht="24" customHeight="1" x14ac:dyDescent="0.2">
      <c r="A42" s="88" t="s">
        <v>20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92" t="s">
        <v>21</v>
      </c>
      <c r="AL42" s="88"/>
      <c r="AM42" s="88"/>
      <c r="AN42" s="88"/>
      <c r="AO42" s="88"/>
      <c r="AP42" s="89"/>
      <c r="AQ42" s="92" t="s">
        <v>55</v>
      </c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92" t="s">
        <v>56</v>
      </c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9"/>
      <c r="BU42" s="92" t="s">
        <v>57</v>
      </c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9"/>
      <c r="CH42" s="79" t="s">
        <v>24</v>
      </c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1"/>
      <c r="EK42" s="79" t="s">
        <v>58</v>
      </c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101"/>
    </row>
    <row r="43" spans="1:166" ht="78.7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93"/>
      <c r="AL43" s="90"/>
      <c r="AM43" s="90"/>
      <c r="AN43" s="90"/>
      <c r="AO43" s="90"/>
      <c r="AP43" s="91"/>
      <c r="AQ43" s="93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93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1"/>
      <c r="BU43" s="93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1"/>
      <c r="CH43" s="80" t="s">
        <v>59</v>
      </c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1"/>
      <c r="CX43" s="79" t="s">
        <v>27</v>
      </c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1"/>
      <c r="DK43" s="79" t="s">
        <v>28</v>
      </c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1"/>
      <c r="DX43" s="79" t="s">
        <v>29</v>
      </c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1"/>
      <c r="EK43" s="93" t="s">
        <v>60</v>
      </c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1"/>
      <c r="EX43" s="79" t="s">
        <v>61</v>
      </c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101"/>
    </row>
    <row r="44" spans="1:166" ht="14.25" customHeight="1" x14ac:dyDescent="0.2">
      <c r="A44" s="85">
        <v>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82">
        <v>2</v>
      </c>
      <c r="AL44" s="83"/>
      <c r="AM44" s="83"/>
      <c r="AN44" s="83"/>
      <c r="AO44" s="83"/>
      <c r="AP44" s="84"/>
      <c r="AQ44" s="82">
        <v>3</v>
      </c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C44" s="82">
        <v>4</v>
      </c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82">
        <v>5</v>
      </c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4"/>
      <c r="CH44" s="82">
        <v>6</v>
      </c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4"/>
      <c r="CX44" s="82">
        <v>7</v>
      </c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4"/>
      <c r="DK44" s="82">
        <v>8</v>
      </c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4"/>
      <c r="DX44" s="82">
        <v>9</v>
      </c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4"/>
      <c r="EK44" s="82">
        <v>10</v>
      </c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67">
        <v>11</v>
      </c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9"/>
    </row>
    <row r="45" spans="1:166" ht="15" customHeight="1" x14ac:dyDescent="0.2">
      <c r="A45" s="100" t="s">
        <v>62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72" t="s">
        <v>63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7">
        <v>3763455.2</v>
      </c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>
        <v>3763455.2</v>
      </c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>
        <v>3657915.15</v>
      </c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>
        <f t="shared" ref="DX45:DX76" si="2">CH45+CX45+DK45</f>
        <v>3657915.15</v>
      </c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>
        <f t="shared" ref="EK45:EK76" si="3">BC45-DX45</f>
        <v>105540.05000000028</v>
      </c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>
        <f t="shared" ref="EX45:EX76" si="4">BU45-DX45</f>
        <v>105540.05000000028</v>
      </c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8"/>
    </row>
    <row r="46" spans="1:166" ht="15" customHeight="1" x14ac:dyDescent="0.2">
      <c r="A46" s="35" t="s">
        <v>32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44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3763455.2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3763455.2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3657915.15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3657915.15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105540.05000000028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105540.05000000028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 x14ac:dyDescent="0.2">
      <c r="A47" s="59" t="s">
        <v>64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44"/>
      <c r="AL47" s="45"/>
      <c r="AM47" s="45"/>
      <c r="AN47" s="45"/>
      <c r="AO47" s="45"/>
      <c r="AP47" s="45"/>
      <c r="AQ47" s="45" t="s">
        <v>65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264281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264281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264081.17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264081.17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199.8300000000163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199.8300000000163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24.2" customHeight="1" x14ac:dyDescent="0.2">
      <c r="A48" s="59" t="s">
        <v>66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44"/>
      <c r="AL48" s="45"/>
      <c r="AM48" s="45"/>
      <c r="AN48" s="45"/>
      <c r="AO48" s="45"/>
      <c r="AP48" s="45"/>
      <c r="AQ48" s="45" t="s">
        <v>67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81190.22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81190.22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80953.81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80953.81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236.41000000000349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236.41000000000349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 x14ac:dyDescent="0.2">
      <c r="A49" s="59" t="s">
        <v>68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44"/>
      <c r="AL49" s="45"/>
      <c r="AM49" s="45"/>
      <c r="AN49" s="45"/>
      <c r="AO49" s="45"/>
      <c r="AP49" s="45"/>
      <c r="AQ49" s="45" t="s">
        <v>69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12768.51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12768.51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12768.51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12768.51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0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0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59" t="s">
        <v>70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44"/>
      <c r="AL50" s="45"/>
      <c r="AM50" s="45"/>
      <c r="AN50" s="45"/>
      <c r="AO50" s="45"/>
      <c r="AP50" s="45"/>
      <c r="AQ50" s="45" t="s">
        <v>71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27736.95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27736.95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25189.83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25189.83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2547.119999999999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2547.119999999999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 x14ac:dyDescent="0.2">
      <c r="A51" s="59" t="s">
        <v>72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44"/>
      <c r="AL51" s="45"/>
      <c r="AM51" s="45"/>
      <c r="AN51" s="45"/>
      <c r="AO51" s="45"/>
      <c r="AP51" s="45"/>
      <c r="AQ51" s="45" t="s">
        <v>73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6057.72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6057.72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6057.72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6057.72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59" t="s">
        <v>74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44"/>
      <c r="AL52" s="45"/>
      <c r="AM52" s="45"/>
      <c r="AN52" s="45"/>
      <c r="AO52" s="45"/>
      <c r="AP52" s="45"/>
      <c r="AQ52" s="45" t="s">
        <v>75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146773.42000000001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146773.42000000001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143687.66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143687.66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3085.7600000000093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3085.7600000000093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 x14ac:dyDescent="0.2">
      <c r="A53" s="59" t="s">
        <v>76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44"/>
      <c r="AL53" s="45"/>
      <c r="AM53" s="45"/>
      <c r="AN53" s="45"/>
      <c r="AO53" s="45"/>
      <c r="AP53" s="45"/>
      <c r="AQ53" s="45" t="s">
        <v>77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75263.05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75263.05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75263.05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75263.05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59" t="s">
        <v>78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44"/>
      <c r="AL54" s="45"/>
      <c r="AM54" s="45"/>
      <c r="AN54" s="45"/>
      <c r="AO54" s="45"/>
      <c r="AP54" s="45"/>
      <c r="AQ54" s="45" t="s">
        <v>79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3000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3000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48.6" customHeight="1" x14ac:dyDescent="0.2">
      <c r="A55" s="59" t="s">
        <v>80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44"/>
      <c r="AL55" s="45"/>
      <c r="AM55" s="45"/>
      <c r="AN55" s="45"/>
      <c r="AO55" s="45"/>
      <c r="AP55" s="45"/>
      <c r="AQ55" s="45" t="s">
        <v>81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1.31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1.31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1.31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1.31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59" t="s">
        <v>82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3480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3480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3480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3480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59" t="s">
        <v>84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44"/>
      <c r="AL57" s="45"/>
      <c r="AM57" s="45"/>
      <c r="AN57" s="45"/>
      <c r="AO57" s="45"/>
      <c r="AP57" s="45"/>
      <c r="AQ57" s="45" t="s">
        <v>85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11300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11300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11300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11300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59" t="s">
        <v>78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4545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4545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4545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4545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59" t="s">
        <v>64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44"/>
      <c r="AL59" s="45"/>
      <c r="AM59" s="45"/>
      <c r="AN59" s="45"/>
      <c r="AO59" s="45"/>
      <c r="AP59" s="45"/>
      <c r="AQ59" s="45" t="s">
        <v>87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91650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91650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91647.63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91647.63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2.3699999999953434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2.3699999999953434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59" t="s">
        <v>66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44"/>
      <c r="AL60" s="45"/>
      <c r="AM60" s="45"/>
      <c r="AN60" s="45"/>
      <c r="AO60" s="45"/>
      <c r="AP60" s="45"/>
      <c r="AQ60" s="45" t="s">
        <v>88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26478.78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26478.78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26478.78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26478.78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59" t="s">
        <v>74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44"/>
      <c r="AL61" s="45"/>
      <c r="AM61" s="45"/>
      <c r="AN61" s="45"/>
      <c r="AO61" s="45"/>
      <c r="AP61" s="45"/>
      <c r="AQ61" s="45" t="s">
        <v>89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7641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7641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7641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7641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59" t="s">
        <v>76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44"/>
      <c r="AL62" s="45"/>
      <c r="AM62" s="45"/>
      <c r="AN62" s="45"/>
      <c r="AO62" s="45"/>
      <c r="AP62" s="45"/>
      <c r="AQ62" s="45" t="s">
        <v>90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3000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3000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3000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3000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59" t="s">
        <v>74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44"/>
      <c r="AL63" s="45"/>
      <c r="AM63" s="45"/>
      <c r="AN63" s="45"/>
      <c r="AO63" s="45"/>
      <c r="AP63" s="45"/>
      <c r="AQ63" s="45" t="s">
        <v>91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29226.53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29226.53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29226.53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29226.53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59" t="s">
        <v>82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44"/>
      <c r="AL64" s="45"/>
      <c r="AM64" s="45"/>
      <c r="AN64" s="45"/>
      <c r="AO64" s="45"/>
      <c r="AP64" s="45"/>
      <c r="AQ64" s="45" t="s">
        <v>92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4000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4000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4000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4000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48.6" customHeight="1" x14ac:dyDescent="0.2">
      <c r="A65" s="59" t="s">
        <v>80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44"/>
      <c r="AL65" s="45"/>
      <c r="AM65" s="45"/>
      <c r="AN65" s="45"/>
      <c r="AO65" s="45"/>
      <c r="AP65" s="45"/>
      <c r="AQ65" s="45" t="s">
        <v>93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2000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2000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59" t="s">
        <v>64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44"/>
      <c r="AL66" s="45"/>
      <c r="AM66" s="45"/>
      <c r="AN66" s="45"/>
      <c r="AO66" s="45"/>
      <c r="AP66" s="45"/>
      <c r="AQ66" s="45" t="s">
        <v>94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58839.6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58839.6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58839.6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58839.6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59" t="s">
        <v>66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44"/>
      <c r="AL67" s="45"/>
      <c r="AM67" s="45"/>
      <c r="AN67" s="45"/>
      <c r="AO67" s="45"/>
      <c r="AP67" s="45"/>
      <c r="AQ67" s="45" t="s">
        <v>95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17760.400000000001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17760.400000000001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17760.400000000001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17760.400000000001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59" t="s">
        <v>76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44"/>
      <c r="AL68" s="45"/>
      <c r="AM68" s="45"/>
      <c r="AN68" s="45"/>
      <c r="AO68" s="45"/>
      <c r="AP68" s="45"/>
      <c r="AQ68" s="45" t="s">
        <v>96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3500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3500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3500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3500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59" t="s">
        <v>82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44"/>
      <c r="AL69" s="45"/>
      <c r="AM69" s="45"/>
      <c r="AN69" s="45"/>
      <c r="AO69" s="45"/>
      <c r="AP69" s="45"/>
      <c r="AQ69" s="45" t="s">
        <v>97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75000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75000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75000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75000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59" t="s">
        <v>72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44"/>
      <c r="AL70" s="45"/>
      <c r="AM70" s="45"/>
      <c r="AN70" s="45"/>
      <c r="AO70" s="45"/>
      <c r="AP70" s="45"/>
      <c r="AQ70" s="45" t="s">
        <v>98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652476.81000000006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652476.81000000006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652476.81000000006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652476.81000000006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59" t="s">
        <v>76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44"/>
      <c r="AL71" s="45"/>
      <c r="AM71" s="45"/>
      <c r="AN71" s="45"/>
      <c r="AO71" s="45"/>
      <c r="AP71" s="45"/>
      <c r="AQ71" s="45" t="s">
        <v>99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98350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98350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98350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98350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59" t="s">
        <v>74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44"/>
      <c r="AL72" s="45"/>
      <c r="AM72" s="45"/>
      <c r="AN72" s="45"/>
      <c r="AO72" s="45"/>
      <c r="AP72" s="45"/>
      <c r="AQ72" s="45" t="s">
        <v>100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7500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7500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7500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7500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59" t="s">
        <v>70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44"/>
      <c r="AL73" s="45"/>
      <c r="AM73" s="45"/>
      <c r="AN73" s="45"/>
      <c r="AO73" s="45"/>
      <c r="AP73" s="45"/>
      <c r="AQ73" s="45" t="s">
        <v>101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225000.54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225000.54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225000.54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225000.54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59" t="s">
        <v>82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44"/>
      <c r="AL74" s="45"/>
      <c r="AM74" s="45"/>
      <c r="AN74" s="45"/>
      <c r="AO74" s="45"/>
      <c r="AP74" s="45"/>
      <c r="AQ74" s="45" t="s">
        <v>102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9018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9018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9018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9018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59" t="s">
        <v>76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44"/>
      <c r="AL75" s="45"/>
      <c r="AM75" s="45"/>
      <c r="AN75" s="45"/>
      <c r="AO75" s="45"/>
      <c r="AP75" s="45"/>
      <c r="AQ75" s="45" t="s">
        <v>103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21350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21350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21350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21350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59" t="s">
        <v>76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44"/>
      <c r="AL76" s="45"/>
      <c r="AM76" s="45"/>
      <c r="AN76" s="45"/>
      <c r="AO76" s="45"/>
      <c r="AP76" s="45"/>
      <c r="AQ76" s="45" t="s">
        <v>104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70000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70000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70000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70000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59" t="s">
        <v>105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44"/>
      <c r="AL77" s="45"/>
      <c r="AM77" s="45"/>
      <c r="AN77" s="45"/>
      <c r="AO77" s="45"/>
      <c r="AP77" s="45"/>
      <c r="AQ77" s="45" t="s">
        <v>106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15000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15000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15000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ref="DX77:DX95" si="5">CH77+CX77+DK77</f>
        <v>15000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ref="EK77:EK94" si="6">BC77-DX77</f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ref="EX77:EX94" si="7">BU77-DX77</f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59" t="s">
        <v>70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44"/>
      <c r="AL78" s="45"/>
      <c r="AM78" s="45"/>
      <c r="AN78" s="45"/>
      <c r="AO78" s="45"/>
      <c r="AP78" s="45"/>
      <c r="AQ78" s="45" t="s">
        <v>107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260000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260000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172000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5"/>
        <v>172000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6"/>
        <v>88000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7"/>
        <v>88000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59" t="s">
        <v>72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44"/>
      <c r="AL79" s="45"/>
      <c r="AM79" s="45"/>
      <c r="AN79" s="45"/>
      <c r="AO79" s="45"/>
      <c r="AP79" s="45"/>
      <c r="AQ79" s="45" t="s">
        <v>108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20000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20000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20000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5"/>
        <v>20000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6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7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59" t="s">
        <v>74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44"/>
      <c r="AL80" s="45"/>
      <c r="AM80" s="45"/>
      <c r="AN80" s="45"/>
      <c r="AO80" s="45"/>
      <c r="AP80" s="45"/>
      <c r="AQ80" s="45" t="s">
        <v>109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165397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165397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165397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5"/>
        <v>165397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6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7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59" t="s">
        <v>82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44"/>
      <c r="AL81" s="45"/>
      <c r="AM81" s="45"/>
      <c r="AN81" s="45"/>
      <c r="AO81" s="45"/>
      <c r="AP81" s="45"/>
      <c r="AQ81" s="45" t="s">
        <v>110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23000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23000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23000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5"/>
        <v>23000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6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7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59" t="s">
        <v>76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44"/>
      <c r="AL82" s="45"/>
      <c r="AM82" s="45"/>
      <c r="AN82" s="45"/>
      <c r="AO82" s="45"/>
      <c r="AP82" s="45"/>
      <c r="AQ82" s="45" t="s">
        <v>111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138568.10999999999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138568.10999999999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138568.10999999999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5"/>
        <v>138568.10999999999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6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7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59" t="s">
        <v>82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44"/>
      <c r="AL83" s="45"/>
      <c r="AM83" s="45"/>
      <c r="AN83" s="45"/>
      <c r="AO83" s="45"/>
      <c r="AP83" s="45"/>
      <c r="AQ83" s="45" t="s">
        <v>112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75000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75000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75000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5"/>
        <v>75000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6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7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59" t="s">
        <v>78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44"/>
      <c r="AL84" s="45"/>
      <c r="AM84" s="45"/>
      <c r="AN84" s="45"/>
      <c r="AO84" s="45"/>
      <c r="AP84" s="45"/>
      <c r="AQ84" s="45" t="s">
        <v>113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10857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10857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10857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10857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59" t="s">
        <v>78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44"/>
      <c r="AL85" s="45"/>
      <c r="AM85" s="45"/>
      <c r="AN85" s="45"/>
      <c r="AO85" s="45"/>
      <c r="AP85" s="45"/>
      <c r="AQ85" s="45" t="s">
        <v>114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1482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1482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1482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1482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48.6" customHeight="1" x14ac:dyDescent="0.2">
      <c r="A86" s="59" t="s">
        <v>80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44"/>
      <c r="AL86" s="45"/>
      <c r="AM86" s="45"/>
      <c r="AN86" s="45"/>
      <c r="AO86" s="45"/>
      <c r="AP86" s="45"/>
      <c r="AQ86" s="45" t="s">
        <v>115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1000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1000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1000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59" t="s">
        <v>72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44"/>
      <c r="AL87" s="45"/>
      <c r="AM87" s="45"/>
      <c r="AN87" s="45"/>
      <c r="AO87" s="45"/>
      <c r="AP87" s="45"/>
      <c r="AQ87" s="45" t="s">
        <v>116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3500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3500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3500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3500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59" t="s">
        <v>72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44"/>
      <c r="AL88" s="45"/>
      <c r="AM88" s="45"/>
      <c r="AN88" s="45"/>
      <c r="AO88" s="45"/>
      <c r="AP88" s="45"/>
      <c r="AQ88" s="45" t="s">
        <v>117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1600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1600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1600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1600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59" t="s">
        <v>78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44"/>
      <c r="AL89" s="45"/>
      <c r="AM89" s="45"/>
      <c r="AN89" s="45"/>
      <c r="AO89" s="45"/>
      <c r="AP89" s="45"/>
      <c r="AQ89" s="45" t="s">
        <v>118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39247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39247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39247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39247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36.4" customHeight="1" x14ac:dyDescent="0.2">
      <c r="A90" s="59" t="s">
        <v>119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44"/>
      <c r="AL90" s="45"/>
      <c r="AM90" s="45"/>
      <c r="AN90" s="45"/>
      <c r="AO90" s="45"/>
      <c r="AP90" s="45"/>
      <c r="AQ90" s="45" t="s">
        <v>120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276401.58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276401.58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276401.58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276401.58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59" t="s">
        <v>76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44"/>
      <c r="AL91" s="45"/>
      <c r="AM91" s="45"/>
      <c r="AN91" s="45"/>
      <c r="AO91" s="45"/>
      <c r="AP91" s="45"/>
      <c r="AQ91" s="45" t="s">
        <v>121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4000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4000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4000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4000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59" t="s">
        <v>84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44"/>
      <c r="AL92" s="45"/>
      <c r="AM92" s="45"/>
      <c r="AN92" s="45"/>
      <c r="AO92" s="45"/>
      <c r="AP92" s="45"/>
      <c r="AQ92" s="45" t="s">
        <v>122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1800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1800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1800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1800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59" t="s">
        <v>64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44"/>
      <c r="AL93" s="45"/>
      <c r="AM93" s="45"/>
      <c r="AN93" s="45"/>
      <c r="AO93" s="45"/>
      <c r="AP93" s="45"/>
      <c r="AQ93" s="45" t="s">
        <v>123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527543.28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527543.28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519158.83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519158.83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8384.4500000000116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8384.4500000000116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59" t="s">
        <v>66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44"/>
      <c r="AL94" s="45"/>
      <c r="AM94" s="45"/>
      <c r="AN94" s="45"/>
      <c r="AO94" s="45"/>
      <c r="AP94" s="45"/>
      <c r="AQ94" s="45" t="s">
        <v>124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159870.39000000001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159870.39000000001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156786.28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156786.28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3084.1100000000151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3084.1100000000151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" customHeight="1" x14ac:dyDescent="0.2">
      <c r="A95" s="97" t="s">
        <v>125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8"/>
      <c r="AK95" s="21" t="s">
        <v>126</v>
      </c>
      <c r="AL95" s="22"/>
      <c r="AM95" s="22"/>
      <c r="AN95" s="22"/>
      <c r="AO95" s="22"/>
      <c r="AP95" s="22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16">
        <v>-103000</v>
      </c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>
        <v>-103000</v>
      </c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>
        <v>-10799.84</v>
      </c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32">
        <f t="shared" si="5"/>
        <v>-10799.84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7"/>
    </row>
    <row r="96" spans="1:166" ht="24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35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8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9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6" t="s">
        <v>127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6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2" t="s">
        <v>128</v>
      </c>
    </row>
    <row r="103" spans="1:166" ht="12.75" customHeight="1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</row>
    <row r="104" spans="1:166" ht="11.25" customHeight="1" x14ac:dyDescent="0.2">
      <c r="A104" s="88" t="s">
        <v>20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9"/>
      <c r="AP104" s="92" t="s">
        <v>21</v>
      </c>
      <c r="AQ104" s="88"/>
      <c r="AR104" s="88"/>
      <c r="AS104" s="88"/>
      <c r="AT104" s="88"/>
      <c r="AU104" s="89"/>
      <c r="AV104" s="92" t="s">
        <v>129</v>
      </c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9"/>
      <c r="BL104" s="92" t="s">
        <v>56</v>
      </c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9"/>
      <c r="CF104" s="79" t="s">
        <v>24</v>
      </c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1"/>
      <c r="ET104" s="92" t="s">
        <v>25</v>
      </c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95"/>
    </row>
    <row r="105" spans="1:166" ht="69.75" customHeight="1" x14ac:dyDescent="0.2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93"/>
      <c r="AQ105" s="90"/>
      <c r="AR105" s="90"/>
      <c r="AS105" s="90"/>
      <c r="AT105" s="90"/>
      <c r="AU105" s="91"/>
      <c r="AV105" s="93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1"/>
      <c r="BL105" s="93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1"/>
      <c r="CF105" s="80" t="s">
        <v>130</v>
      </c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1"/>
      <c r="CW105" s="79" t="s">
        <v>27</v>
      </c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1"/>
      <c r="DN105" s="79" t="s">
        <v>28</v>
      </c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1"/>
      <c r="EE105" s="79" t="s">
        <v>29</v>
      </c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1"/>
      <c r="ET105" s="93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6"/>
    </row>
    <row r="106" spans="1:166" ht="12" customHeight="1" x14ac:dyDescent="0.2">
      <c r="A106" s="85">
        <v>1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6"/>
      <c r="AP106" s="82">
        <v>2</v>
      </c>
      <c r="AQ106" s="83"/>
      <c r="AR106" s="83"/>
      <c r="AS106" s="83"/>
      <c r="AT106" s="83"/>
      <c r="AU106" s="84"/>
      <c r="AV106" s="82">
        <v>3</v>
      </c>
      <c r="AW106" s="83"/>
      <c r="AX106" s="83"/>
      <c r="AY106" s="83"/>
      <c r="AZ106" s="83"/>
      <c r="BA106" s="83"/>
      <c r="BB106" s="83"/>
      <c r="BC106" s="83"/>
      <c r="BD106" s="83"/>
      <c r="BE106" s="68"/>
      <c r="BF106" s="68"/>
      <c r="BG106" s="68"/>
      <c r="BH106" s="68"/>
      <c r="BI106" s="68"/>
      <c r="BJ106" s="68"/>
      <c r="BK106" s="87"/>
      <c r="BL106" s="82">
        <v>4</v>
      </c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4"/>
      <c r="CF106" s="82">
        <v>5</v>
      </c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4"/>
      <c r="CW106" s="82">
        <v>6</v>
      </c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4"/>
      <c r="DN106" s="82">
        <v>7</v>
      </c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4"/>
      <c r="EE106" s="82">
        <v>8</v>
      </c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4"/>
      <c r="ET106" s="67">
        <v>9</v>
      </c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9"/>
    </row>
    <row r="107" spans="1:166" ht="37.5" customHeight="1" x14ac:dyDescent="0.2">
      <c r="A107" s="70" t="s">
        <v>131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1"/>
      <c r="AP107" s="72" t="s">
        <v>132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4"/>
      <c r="BF107" s="75"/>
      <c r="BG107" s="75"/>
      <c r="BH107" s="75"/>
      <c r="BI107" s="75"/>
      <c r="BJ107" s="75"/>
      <c r="BK107" s="76"/>
      <c r="BL107" s="77">
        <v>103000</v>
      </c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>
        <v>21599.68</v>
      </c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>
        <f t="shared" ref="EE107:EE122" si="8">CF107+CW107+DN107</f>
        <v>21599.68</v>
      </c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>
        <f t="shared" ref="ET107:ET113" si="9">BL107-CF107-CW107-DN107</f>
        <v>81400.320000000007</v>
      </c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8"/>
    </row>
    <row r="108" spans="1:166" ht="36.75" customHeight="1" x14ac:dyDescent="0.2">
      <c r="A108" s="64" t="s">
        <v>133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5"/>
      <c r="AP108" s="44" t="s">
        <v>134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29">
        <f t="shared" si="8"/>
        <v>0</v>
      </c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1"/>
      <c r="ET108" s="29">
        <f t="shared" si="9"/>
        <v>0</v>
      </c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66"/>
    </row>
    <row r="109" spans="1:166" ht="17.25" customHeight="1" x14ac:dyDescent="0.2">
      <c r="A109" s="48" t="s">
        <v>135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9"/>
      <c r="AP109" s="50"/>
      <c r="AQ109" s="51"/>
      <c r="AR109" s="51"/>
      <c r="AS109" s="51"/>
      <c r="AT109" s="51"/>
      <c r="AU109" s="52"/>
      <c r="AV109" s="53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5"/>
      <c r="BL109" s="56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8"/>
      <c r="CF109" s="56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8"/>
      <c r="CW109" s="56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8"/>
      <c r="DN109" s="56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8"/>
      <c r="EE109" s="32">
        <f t="shared" si="8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>
        <f t="shared" si="9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" customHeight="1" x14ac:dyDescent="0.2">
      <c r="A110" s="64" t="s">
        <v>136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5"/>
      <c r="AP110" s="44" t="s">
        <v>137</v>
      </c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6"/>
      <c r="BF110" s="38"/>
      <c r="BG110" s="38"/>
      <c r="BH110" s="38"/>
      <c r="BI110" s="38"/>
      <c r="BJ110" s="38"/>
      <c r="BK110" s="39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>
        <v>10799.84</v>
      </c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8"/>
        <v>10799.84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>
        <f t="shared" si="9"/>
        <v>-10799.84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7.25" customHeight="1" x14ac:dyDescent="0.2">
      <c r="A111" s="48" t="s">
        <v>135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9"/>
      <c r="AP111" s="50"/>
      <c r="AQ111" s="51"/>
      <c r="AR111" s="51"/>
      <c r="AS111" s="51"/>
      <c r="AT111" s="51"/>
      <c r="AU111" s="52"/>
      <c r="AV111" s="53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5"/>
      <c r="BL111" s="56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8"/>
      <c r="CF111" s="56">
        <v>10799.84</v>
      </c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8"/>
      <c r="CW111" s="56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8"/>
      <c r="DN111" s="56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8"/>
      <c r="EE111" s="32">
        <f t="shared" si="8"/>
        <v>10799.84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>
        <f t="shared" si="9"/>
        <v>-10799.84</v>
      </c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2.75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60"/>
      <c r="AP112" s="37"/>
      <c r="AQ112" s="38"/>
      <c r="AR112" s="38"/>
      <c r="AS112" s="38"/>
      <c r="AT112" s="38"/>
      <c r="AU112" s="39"/>
      <c r="AV112" s="61" t="s">
        <v>138</v>
      </c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3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>
        <v>10799.84</v>
      </c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29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1"/>
      <c r="EE112" s="32">
        <f t="shared" si="8"/>
        <v>10799.84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>
        <f t="shared" si="9"/>
        <v>-10799.84</v>
      </c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1.5" customHeight="1" x14ac:dyDescent="0.2">
      <c r="A113" s="47" t="s">
        <v>139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44" t="s">
        <v>140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>
        <v>56200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8"/>
        <v>56200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>
        <f t="shared" si="9"/>
        <v>-56200</v>
      </c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15" customHeight="1" x14ac:dyDescent="0.2">
      <c r="A114" s="35" t="s">
        <v>141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44" t="s">
        <v>142</v>
      </c>
      <c r="AQ114" s="45"/>
      <c r="AR114" s="45"/>
      <c r="AS114" s="45"/>
      <c r="AT114" s="45"/>
      <c r="AU114" s="45"/>
      <c r="AV114" s="22"/>
      <c r="AW114" s="22"/>
      <c r="AX114" s="22"/>
      <c r="AY114" s="22"/>
      <c r="AZ114" s="22"/>
      <c r="BA114" s="22"/>
      <c r="BB114" s="22"/>
      <c r="BC114" s="22"/>
      <c r="BD114" s="22"/>
      <c r="BE114" s="23"/>
      <c r="BF114" s="24"/>
      <c r="BG114" s="24"/>
      <c r="BH114" s="24"/>
      <c r="BI114" s="24"/>
      <c r="BJ114" s="24"/>
      <c r="BK114" s="25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>
        <v>-10799.84</v>
      </c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8"/>
        <v>-10799.84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15" customHeight="1" x14ac:dyDescent="0.2">
      <c r="A115" s="35" t="s">
        <v>143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  <c r="AP115" s="37" t="s">
        <v>144</v>
      </c>
      <c r="AQ115" s="38"/>
      <c r="AR115" s="38"/>
      <c r="AS115" s="38"/>
      <c r="AT115" s="38"/>
      <c r="AU115" s="39"/>
      <c r="AV115" s="40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29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1"/>
      <c r="CF115" s="29">
        <v>66999.839999999997</v>
      </c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29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1"/>
      <c r="DN115" s="29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1"/>
      <c r="EE115" s="32">
        <f t="shared" si="8"/>
        <v>66999.839999999997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31.5" customHeight="1" x14ac:dyDescent="0.2">
      <c r="A116" s="34" t="s">
        <v>145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43"/>
      <c r="AP116" s="44" t="s">
        <v>146</v>
      </c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6"/>
      <c r="BF116" s="38"/>
      <c r="BG116" s="38"/>
      <c r="BH116" s="38"/>
      <c r="BI116" s="38"/>
      <c r="BJ116" s="38"/>
      <c r="BK116" s="39"/>
      <c r="BL116" s="32">
        <v>103000</v>
      </c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>
        <v>21599.68</v>
      </c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>
        <f t="shared" si="8"/>
        <v>21599.68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38.25" customHeight="1" x14ac:dyDescent="0.2">
      <c r="A117" s="34" t="s">
        <v>147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  <c r="AP117" s="37" t="s">
        <v>148</v>
      </c>
      <c r="AQ117" s="38"/>
      <c r="AR117" s="38"/>
      <c r="AS117" s="38"/>
      <c r="AT117" s="38"/>
      <c r="AU117" s="39"/>
      <c r="AV117" s="40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2"/>
      <c r="BL117" s="29">
        <v>103000</v>
      </c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1"/>
      <c r="CF117" s="29">
        <v>10799.84</v>
      </c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29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1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8"/>
        <v>10799.84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36" customHeight="1" x14ac:dyDescent="0.2">
      <c r="A118" s="34" t="s">
        <v>149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  <c r="AP118" s="44" t="s">
        <v>150</v>
      </c>
      <c r="AQ118" s="45"/>
      <c r="AR118" s="45"/>
      <c r="AS118" s="45"/>
      <c r="AT118" s="45"/>
      <c r="AU118" s="45"/>
      <c r="AV118" s="22"/>
      <c r="AW118" s="22"/>
      <c r="AX118" s="22"/>
      <c r="AY118" s="22"/>
      <c r="AZ118" s="22"/>
      <c r="BA118" s="22"/>
      <c r="BB118" s="22"/>
      <c r="BC118" s="22"/>
      <c r="BD118" s="22"/>
      <c r="BE118" s="23"/>
      <c r="BF118" s="24"/>
      <c r="BG118" s="24"/>
      <c r="BH118" s="24"/>
      <c r="BI118" s="24"/>
      <c r="BJ118" s="24"/>
      <c r="BK118" s="25"/>
      <c r="BL118" s="32">
        <v>-3660455.2</v>
      </c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>
        <v>-3647115.31</v>
      </c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8"/>
        <v>-3647115.31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6.25" customHeight="1" x14ac:dyDescent="0.2">
      <c r="A119" s="34" t="s">
        <v>151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37" t="s">
        <v>152</v>
      </c>
      <c r="AQ119" s="38"/>
      <c r="AR119" s="38"/>
      <c r="AS119" s="38"/>
      <c r="AT119" s="38"/>
      <c r="AU119" s="39"/>
      <c r="AV119" s="40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29">
        <v>3763455.2</v>
      </c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1"/>
      <c r="CF119" s="29">
        <v>3657915.15</v>
      </c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29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1"/>
      <c r="DN119" s="29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1"/>
      <c r="EE119" s="32">
        <f t="shared" si="8"/>
        <v>3657915.15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7.75" customHeight="1" x14ac:dyDescent="0.2">
      <c r="A120" s="34" t="s">
        <v>153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43"/>
      <c r="AP120" s="44" t="s">
        <v>154</v>
      </c>
      <c r="AQ120" s="45"/>
      <c r="AR120" s="45"/>
      <c r="AS120" s="45"/>
      <c r="AT120" s="45"/>
      <c r="AU120" s="45"/>
      <c r="AV120" s="22"/>
      <c r="AW120" s="22"/>
      <c r="AX120" s="22"/>
      <c r="AY120" s="22"/>
      <c r="AZ120" s="22"/>
      <c r="BA120" s="22"/>
      <c r="BB120" s="22"/>
      <c r="BC120" s="22"/>
      <c r="BD120" s="22"/>
      <c r="BE120" s="23"/>
      <c r="BF120" s="24"/>
      <c r="BG120" s="24"/>
      <c r="BH120" s="24"/>
      <c r="BI120" s="24"/>
      <c r="BJ120" s="24"/>
      <c r="BK120" s="25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29">
        <v>10799.84</v>
      </c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1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8"/>
        <v>10799.84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" customHeight="1" x14ac:dyDescent="0.2">
      <c r="A121" s="34" t="s">
        <v>155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6"/>
      <c r="AP121" s="37" t="s">
        <v>156</v>
      </c>
      <c r="AQ121" s="38"/>
      <c r="AR121" s="38"/>
      <c r="AS121" s="38"/>
      <c r="AT121" s="38"/>
      <c r="AU121" s="39"/>
      <c r="AV121" s="40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29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1"/>
      <c r="CF121" s="29">
        <v>10799.84</v>
      </c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29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1"/>
      <c r="DN121" s="29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1"/>
      <c r="EE121" s="32">
        <f t="shared" si="8"/>
        <v>10799.84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5.5" customHeight="1" x14ac:dyDescent="0.2">
      <c r="A122" s="18" t="s">
        <v>157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20"/>
      <c r="AP122" s="21" t="s">
        <v>158</v>
      </c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26">
        <v>10799.84</v>
      </c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8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>
        <f t="shared" si="8"/>
        <v>10799.84</v>
      </c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7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159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"/>
      <c r="AG125" s="1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160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5" t="s">
        <v>161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"/>
      <c r="AG126" s="1"/>
      <c r="AH126" s="15" t="s">
        <v>162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163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"/>
      <c r="DR126" s="1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 t="s">
        <v>164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"/>
      <c r="AG127" s="1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5" t="s">
        <v>161</v>
      </c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7"/>
      <c r="DR127" s="7"/>
      <c r="DS127" s="15" t="s">
        <v>162</v>
      </c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5" t="s">
        <v>161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7"/>
      <c r="AG128" s="7"/>
      <c r="AH128" s="15" t="s">
        <v>162</v>
      </c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7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2" t="s">
        <v>165</v>
      </c>
      <c r="B130" s="12"/>
      <c r="C130" s="13"/>
      <c r="D130" s="13"/>
      <c r="E130" s="13"/>
      <c r="F130" s="1" t="s">
        <v>165</v>
      </c>
      <c r="G130" s="1"/>
      <c r="H130" s="1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2">
        <v>200</v>
      </c>
      <c r="Z130" s="12"/>
      <c r="AA130" s="12"/>
      <c r="AB130" s="12"/>
      <c r="AC130" s="12"/>
      <c r="AD130" s="11"/>
      <c r="AE130" s="11"/>
      <c r="AF130" s="1"/>
      <c r="AG130" s="1" t="s">
        <v>166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1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1"/>
      <c r="CY131" s="1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1"/>
      <c r="DW131" s="1"/>
      <c r="DX131" s="2"/>
      <c r="DY131" s="2"/>
      <c r="DZ131" s="5"/>
      <c r="EA131" s="5"/>
      <c r="EB131" s="5"/>
      <c r="EC131" s="1"/>
      <c r="ED131" s="1"/>
      <c r="EE131" s="1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2"/>
      <c r="EW131" s="2"/>
      <c r="EX131" s="2"/>
      <c r="EY131" s="2"/>
      <c r="EZ131" s="2"/>
      <c r="FA131" s="8"/>
      <c r="FB131" s="8"/>
      <c r="FC131" s="1"/>
      <c r="FD131" s="1"/>
      <c r="FE131" s="1"/>
      <c r="FF131" s="1"/>
      <c r="FG131" s="1"/>
      <c r="FH131" s="1"/>
      <c r="FI131" s="1"/>
      <c r="FJ131" s="1"/>
    </row>
    <row r="132" spans="1:166" ht="9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1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10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</sheetData>
  <mergeCells count="912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CH44:CW44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EX94:FJ94"/>
    <mergeCell ref="BU94:CG94"/>
    <mergeCell ref="CH94:CW94"/>
    <mergeCell ref="CX94:DJ94"/>
    <mergeCell ref="DK94:DW94"/>
    <mergeCell ref="DX95:EJ95"/>
    <mergeCell ref="DK95:DW95"/>
    <mergeCell ref="A94:AJ94"/>
    <mergeCell ref="AK94:AP94"/>
    <mergeCell ref="AQ94:BB94"/>
    <mergeCell ref="BC94:BT94"/>
    <mergeCell ref="DX94:EJ94"/>
    <mergeCell ref="EK94:EW94"/>
    <mergeCell ref="A103:FJ103"/>
    <mergeCell ref="CF104:ES104"/>
    <mergeCell ref="ET104:FJ105"/>
    <mergeCell ref="CF105:CV105"/>
    <mergeCell ref="CW105:DM105"/>
    <mergeCell ref="DN105:ED105"/>
    <mergeCell ref="A95:AJ95"/>
    <mergeCell ref="AK95:AP95"/>
    <mergeCell ref="AQ95:BB95"/>
    <mergeCell ref="BC95:BT95"/>
    <mergeCell ref="EK95:EW95"/>
    <mergeCell ref="EX95:FJ95"/>
    <mergeCell ref="BU95:CG95"/>
    <mergeCell ref="CH95:CW95"/>
    <mergeCell ref="CX95:DJ95"/>
    <mergeCell ref="EE105:ES105"/>
    <mergeCell ref="CF106:CV106"/>
    <mergeCell ref="CW106:DM106"/>
    <mergeCell ref="DN106:ED106"/>
    <mergeCell ref="EE106:ES106"/>
    <mergeCell ref="A106:AO106"/>
    <mergeCell ref="AP106:AU106"/>
    <mergeCell ref="AV106:BK106"/>
    <mergeCell ref="BL106:CE106"/>
    <mergeCell ref="A104:AO105"/>
    <mergeCell ref="AP104:AU105"/>
    <mergeCell ref="AV104:BK105"/>
    <mergeCell ref="BL104:CE105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EE108:ES108"/>
    <mergeCell ref="ET108:FJ108"/>
    <mergeCell ref="ET109:FJ109"/>
    <mergeCell ref="CF109:CV109"/>
    <mergeCell ref="CW109:DM109"/>
    <mergeCell ref="DN109:ED109"/>
    <mergeCell ref="EE109:ES109"/>
    <mergeCell ref="A108:AO108"/>
    <mergeCell ref="AP108:AU108"/>
    <mergeCell ref="AV108:BK108"/>
    <mergeCell ref="BL108:CE108"/>
    <mergeCell ref="CF108:CV108"/>
    <mergeCell ref="CW108:DM108"/>
    <mergeCell ref="A109:AO109"/>
    <mergeCell ref="AP109:AU109"/>
    <mergeCell ref="AV109:BK109"/>
    <mergeCell ref="BL109:CE109"/>
    <mergeCell ref="A110:AO110"/>
    <mergeCell ref="AP110:AU110"/>
    <mergeCell ref="AV110:BK110"/>
    <mergeCell ref="BL110:CE110"/>
    <mergeCell ref="DN108:ED108"/>
    <mergeCell ref="CW110:DM110"/>
    <mergeCell ref="DN110:ED110"/>
    <mergeCell ref="EE110:ES110"/>
    <mergeCell ref="ET110:FJ110"/>
    <mergeCell ref="ET111:FJ111"/>
    <mergeCell ref="CF111:CV111"/>
    <mergeCell ref="CW111:DM111"/>
    <mergeCell ref="DN111:ED111"/>
    <mergeCell ref="EE111:ES111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CF110:CV110"/>
    <mergeCell ref="ET112:FJ112"/>
    <mergeCell ref="CF112:CV112"/>
    <mergeCell ref="CW112:DM112"/>
    <mergeCell ref="DN112:ED112"/>
    <mergeCell ref="EE112:ES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ET114:FJ114"/>
    <mergeCell ref="ET115:FJ115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ET117:FJ117"/>
    <mergeCell ref="DN118:ED118"/>
    <mergeCell ref="EE118:ES118"/>
    <mergeCell ref="ET118:FJ118"/>
    <mergeCell ref="CF119:CV119"/>
    <mergeCell ref="CW119:DM119"/>
    <mergeCell ref="DN119:ED119"/>
    <mergeCell ref="EE119:ES119"/>
    <mergeCell ref="A118:AO118"/>
    <mergeCell ref="AP118:AU118"/>
    <mergeCell ref="AV118:BK118"/>
    <mergeCell ref="BL118:CE118"/>
    <mergeCell ref="CF118:CV118"/>
    <mergeCell ref="CW118:DM118"/>
    <mergeCell ref="ET120:FJ120"/>
    <mergeCell ref="A121:AO121"/>
    <mergeCell ref="AP121:AU121"/>
    <mergeCell ref="AV121:BK121"/>
    <mergeCell ref="BL121:CE121"/>
    <mergeCell ref="ET121:FJ121"/>
    <mergeCell ref="CF121:CV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CW121:DM121"/>
    <mergeCell ref="DN121:ED121"/>
    <mergeCell ref="EE121:ES121"/>
    <mergeCell ref="CW122:DM122"/>
    <mergeCell ref="DN122:ED122"/>
    <mergeCell ref="EE122:ES122"/>
    <mergeCell ref="CW120:DM120"/>
    <mergeCell ref="DN120:ED120"/>
    <mergeCell ref="EE120:ES120"/>
    <mergeCell ref="N125:AE125"/>
    <mergeCell ref="AH125:BH125"/>
    <mergeCell ref="N126:AE126"/>
    <mergeCell ref="AH126:BH126"/>
    <mergeCell ref="R127:AE127"/>
    <mergeCell ref="AH127:BH127"/>
    <mergeCell ref="ET122:FJ122"/>
    <mergeCell ref="A122:AO122"/>
    <mergeCell ref="AP122:AU122"/>
    <mergeCell ref="AV122:BK122"/>
    <mergeCell ref="BL122:CE122"/>
    <mergeCell ref="CF122:CV122"/>
    <mergeCell ref="AD130:AE130"/>
    <mergeCell ref="A130:B130"/>
    <mergeCell ref="C130:E130"/>
    <mergeCell ref="I130:X130"/>
    <mergeCell ref="Y130:AC130"/>
    <mergeCell ref="DC127:DP127"/>
    <mergeCell ref="DS127:ES127"/>
    <mergeCell ref="DC126:DP126"/>
    <mergeCell ref="DS126:ES126"/>
    <mergeCell ref="R128:AE128"/>
    <mergeCell ref="AH128:BH12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Гульсина Накиповна Сафина</dc:creator>
  <dc:description>POI HSSF rep:2.46.0.78</dc:description>
  <cp:lastModifiedBy>Admin</cp:lastModifiedBy>
  <cp:lastPrinted>2019-02-11T05:16:27Z</cp:lastPrinted>
  <dcterms:created xsi:type="dcterms:W3CDTF">2019-02-11T05:17:01Z</dcterms:created>
  <dcterms:modified xsi:type="dcterms:W3CDTF">2019-02-19T12:45:33Z</dcterms:modified>
</cp:coreProperties>
</file>